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ЭК_ТЭЦ-10\Папки отделов\ОППР\Для Николаевой М.Ю. СКАН\2024\Новая папка\"/>
    </mc:Choice>
  </mc:AlternateContent>
  <xr:revisionPtr revIDLastSave="0" documentId="13_ncr:1_{9B1475F8-6BFB-48A8-81EA-D4B290B7C635}" xr6:coauthVersionLast="47" xr6:coauthVersionMax="47" xr10:uidLastSave="{00000000-0000-0000-0000-000000000000}"/>
  <bookViews>
    <workbookView xWindow="-120" yWindow="-120" windowWidth="29040" windowHeight="15840" tabRatio="528" xr2:uid="{00000000-000D-0000-FFFF-FFFF00000000}"/>
  </bookViews>
  <sheets>
    <sheet name="ДВ" sheetId="6" r:id="rId1"/>
    <sheet name="Лист3" sheetId="3" state="hidden" r:id="rId2"/>
  </sheets>
  <externalReferences>
    <externalReference r:id="rId3"/>
  </externalReferences>
  <definedNames>
    <definedName name="_xlnm._FilterDatabase" localSheetId="0" hidden="1">ДВ!$A$19:$L$46</definedName>
    <definedName name="Должности">Лист3!$B$14:$B$19</definedName>
    <definedName name="единицы">Лист3!$A$3:$A$10</definedName>
    <definedName name="_xlnm.Print_Titles" localSheetId="0">ДВ!$19:$19</definedName>
    <definedName name="_xlnm.Print_Area" localSheetId="0">ДВ!$A$2:$L$53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6" l="1"/>
  <c r="G22" i="6"/>
  <c r="A23" i="6" l="1"/>
  <c r="A24" i="6" s="1"/>
  <c r="A27" i="6" s="1"/>
  <c r="A28" i="6" s="1"/>
  <c r="A29" i="6" s="1"/>
  <c r="A31" i="6" s="1"/>
  <c r="A33" i="6" s="1"/>
  <c r="A34" i="6" s="1"/>
  <c r="A35" i="6" l="1"/>
  <c r="A37" i="6" l="1"/>
  <c r="A38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Бабынина Анастасия Олеговна</author>
  </authors>
  <commentList>
    <comment ref="I1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Потребность в основных материалах и зап.частях (БЦ)
Потребность в материалах 
не учтенных или замененных в сметных нормах (ГЭСН)</t>
        </r>
      </text>
    </comment>
    <comment ref="F18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лом,мусор в тоннах
</t>
        </r>
      </text>
    </comment>
    <comment ref="I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<sst xmlns="http://schemas.openxmlformats.org/spreadsheetml/2006/main" count="113" uniqueCount="87">
  <si>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</si>
  <si>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</si>
  <si>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</si>
  <si>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</si>
  <si>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</si>
  <si>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</si>
  <si>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</si>
  <si>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</si>
  <si>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</si>
  <si>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</si>
  <si>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</si>
  <si>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</si>
  <si>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</si>
  <si>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</si>
  <si>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</si>
  <si>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</si>
  <si>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</si>
  <si>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</si>
  <si>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</si>
  <si>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</si>
  <si>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</si>
  <si>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</si>
  <si>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</si>
  <si>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</si>
  <si>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</si>
  <si>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</si>
  <si>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</si>
  <si>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</si>
  <si>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</si>
  <si>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</si>
  <si>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</si>
  <si>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</si>
  <si>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Заказчик:</t>
  </si>
  <si>
    <t>Объект:</t>
  </si>
  <si>
    <t>Дефектная ведомость (Ведомость объемов работ) № 1</t>
  </si>
  <si>
    <t>СОГЛАСОВАНО</t>
  </si>
  <si>
    <t>УТВЕРЖДАЮ</t>
  </si>
  <si>
    <t>Поставка (заказчик/ подрядчик)</t>
  </si>
  <si>
    <t>Использование (лом, утиль, мусор, реализация, повторное использование)</t>
  </si>
  <si>
    <t>Директор ТЭЦ-10 филиала</t>
  </si>
  <si>
    <t>ООО "Байкальская энергетическая компания"</t>
  </si>
  <si>
    <t>_____________________ Д.В. Васильев</t>
  </si>
  <si>
    <t>Условия производства работ согласно Методики (приказ Минстроя России):</t>
  </si>
  <si>
    <t>Потребность в материалах 
не учтенных или замененных в сметных нормах</t>
  </si>
  <si>
    <t>(категория ремонта)</t>
  </si>
  <si>
    <t>текущий ремонт</t>
  </si>
  <si>
    <t>мусор</t>
  </si>
  <si>
    <t>Подрядчик</t>
  </si>
  <si>
    <t>Погрузка в автотранспортное средство: мусор строительный с погрузкой вручную</t>
  </si>
  <si>
    <t xml:space="preserve">  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 (К=1,15 к ГЭСНр, ГЭСН46); (К=1,35 к ГЭСН, ГЭСНм)   </t>
  </si>
  <si>
    <t xml:space="preserve">Инженер по ОЭиРЗиС               </t>
  </si>
  <si>
    <t>100 м</t>
  </si>
  <si>
    <t>100 мест</t>
  </si>
  <si>
    <t>Очистка поверхности щетками</t>
  </si>
  <si>
    <t xml:space="preserve"> Раздел 1. T1001UHA01UU001UU01 ГЛАВНЫЙ КОРПУС СТАНЦИИ инв.№ ИЭ110051   Гидроизоляция кабельных каналов (туннелей)</t>
  </si>
  <si>
    <t>Разборка горизонтальных поверхностей железобетонных конструкций при помощи отбойных молотков, бетон марки: 200</t>
  </si>
  <si>
    <t>Разборка вертикальных поверхностей железобетонных конструкций при помощи отбойных молотков, бетон марки: 200</t>
  </si>
  <si>
    <t>Заделка выбоин в цементных полах, площадь ремонтируемого участка: свыше 0,25 до 0,5 м2</t>
  </si>
  <si>
    <t>Смеси бетонные тяжелого бетона (БСТ), класс В7,5 (М100)</t>
  </si>
  <si>
    <t>ГЛАВНЫЙ КОРПУС СТАНЦИИ инв.№ ИЭ110051</t>
  </si>
  <si>
    <t>выбоины</t>
  </si>
  <si>
    <t>Пробивка в бетонных конструкциях полов и стен борозд площадью сечения: до 20 см2</t>
  </si>
  <si>
    <t>Пробивка в бетонных конструкциях потолков борозд площадью сечения: до 20 см2</t>
  </si>
  <si>
    <t>Гидроизоляция швов и трещин сечением до 30х30 мм бетонных и железобетонных конструкций (с обеспыливанием и промывкой поверхности)</t>
  </si>
  <si>
    <t>10 м</t>
  </si>
  <si>
    <t>трещины / щели</t>
  </si>
  <si>
    <t>шов примыканий</t>
  </si>
  <si>
    <t>Гидроизоляция набухающей лентой на клее: горизонтальных швов (с очисткой поверхности)</t>
  </si>
  <si>
    <t>основная поверхность</t>
  </si>
  <si>
    <t>Обеспыливание поверхности</t>
  </si>
  <si>
    <t>Смеси сухие гидроизоляционные проникающие на цементной основе для повышения водонепроницаемости бетона не менее 4 ступеней, морозостойкости бетона не менее 100 циклов, защиты от воздействия агрессивных сред, расход 1,1 кг/м2 (или эквивалент Пенетрон)</t>
  </si>
  <si>
    <t>Гидроизоляция поверхности бетонных и железобетонных конструкций в два слоя защитными эластичными покрытиями на цементной основе: горизонтальной (потолок)</t>
  </si>
  <si>
    <t>Приложение №1 к договору №  от ____.____.2024г.</t>
  </si>
  <si>
    <t>"_______"_______ 2024г.</t>
  </si>
  <si>
    <t>"_____" _____________ 2024г.</t>
  </si>
  <si>
    <t>бой бетона</t>
  </si>
  <si>
    <t>Начальник ЭЦ</t>
  </si>
  <si>
    <t>Р.В. Комлин</t>
  </si>
  <si>
    <t>Зам.начальника ЭЦ</t>
  </si>
  <si>
    <t>И.Ю. Журавков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</si>
  <si>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 км (мусор по территории)</t>
  </si>
  <si>
    <t>лом / мусор</t>
  </si>
  <si>
    <t>Смеси сухие гидроизоляционные для водопритока (гидропломба), класс В15-В20 (М200-М250), мгновенного твердения (или эквивалент Пенеплаг)</t>
  </si>
  <si>
    <t>Ленты предварительно сжатые уплотнительные саморасширяющиеся на основе пенополиуретана, с липким слоем с одной стороны, ширина 10 мм, толщина в сжатом состоянии 4 мм, толщина в расширенном состоянии 20 мм (или эквивалент Пенебар)</t>
  </si>
  <si>
    <t>И.о. начальника КТЦ</t>
  </si>
  <si>
    <t>О.А. Рахинский</t>
  </si>
  <si>
    <t>Ремонт гидроизоляции кабельных каналов ЗиС КТЦ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</si>
</sst>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name val="Verdana"/>
      <family val="2"/>
      <charset val="204"/>
    </font>
    <font>
      <sz val="11"/>
      <name val="Times New Roman"/>
      <family val="1"/>
      <charset val="204"/>
    </font>
    <font>
      <b/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i/>
      <sz val="9"/>
      <color rgb="FF0000FF"/>
      <name val="Arial"/>
      <family val="2"/>
      <charset val="204"/>
    </font>
    <font>
      <sz val="11"/>
      <color rgb="FF000000"/>
      <name val="Calibri"/>
      <family val="2"/>
      <charset val="204"/>
    </font>
    <font>
      <sz val="9"/>
      <color rgb="FF0000FF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1">
    <xf numFmtId="0" fontId="0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43" fontId="5" fillId="0" borderId="0" applyFont="0" applyFill="0" applyBorder="0" applyAlignment="0" applyProtection="0"/>
    <xf numFmtId="0" fontId="11" fillId="0" borderId="0"/>
    <xf numFmtId="0" fontId="6" fillId="0" borderId="0"/>
    <xf numFmtId="164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2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1">
      <alignment horizontal="center"/>
    </xf>
    <xf numFmtId="0" fontId="5" fillId="0" borderId="0">
      <alignment vertical="top"/>
    </xf>
    <xf numFmtId="0" fontId="14" fillId="0" borderId="1">
      <alignment horizontal="center"/>
    </xf>
    <xf numFmtId="0" fontId="14" fillId="0" borderId="0">
      <alignment vertical="top"/>
    </xf>
    <xf numFmtId="0" fontId="5" fillId="0" borderId="0"/>
    <xf numFmtId="0" fontId="14" fillId="0" borderId="0">
      <alignment horizontal="right" vertical="top" wrapText="1"/>
    </xf>
    <xf numFmtId="0" fontId="14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14" fillId="0" borderId="1">
      <alignment horizontal="center" wrapText="1"/>
    </xf>
    <xf numFmtId="0" fontId="5" fillId="0" borderId="0">
      <alignment vertical="top"/>
    </xf>
    <xf numFmtId="0" fontId="5" fillId="0" borderId="0"/>
    <xf numFmtId="0" fontId="5" fillId="0" borderId="0"/>
    <xf numFmtId="0" fontId="14" fillId="0" borderId="0"/>
    <xf numFmtId="0" fontId="14" fillId="0" borderId="1">
      <alignment horizontal="center" wrapText="1"/>
    </xf>
    <xf numFmtId="0" fontId="14" fillId="0" borderId="1">
      <alignment horizontal="center"/>
    </xf>
    <xf numFmtId="0" fontId="14" fillId="0" borderId="1">
      <alignment horizontal="center" wrapText="1"/>
    </xf>
    <xf numFmtId="0" fontId="5" fillId="0" borderId="0"/>
    <xf numFmtId="0" fontId="14" fillId="0" borderId="0">
      <alignment horizontal="center"/>
    </xf>
    <xf numFmtId="0" fontId="14" fillId="0" borderId="0">
      <alignment horizontal="left" vertical="top"/>
    </xf>
    <xf numFmtId="0" fontId="14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/>
    <xf numFmtId="0" fontId="14" fillId="0" borderId="0"/>
    <xf numFmtId="0" fontId="15" fillId="0" borderId="1">
      <alignment horizontal="center" vertical="top"/>
    </xf>
    <xf numFmtId="0" fontId="15" fillId="0" borderId="1">
      <alignment horizontal="center" vertical="center"/>
    </xf>
    <xf numFmtId="0" fontId="1" fillId="0" borderId="0"/>
    <xf numFmtId="0" fontId="6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1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1" fillId="0" borderId="0"/>
    <xf numFmtId="164" fontId="11" fillId="0" borderId="0" applyFont="0" applyFill="0" applyBorder="0" applyAlignment="0" applyProtection="0"/>
    <xf numFmtId="0" fontId="5" fillId="0" borderId="0"/>
    <xf numFmtId="0" fontId="11" fillId="0" borderId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6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0" fontId="5" fillId="0" borderId="0"/>
    <xf numFmtId="0" fontId="19" fillId="0" borderId="0"/>
    <xf numFmtId="0" fontId="22" fillId="0" borderId="0"/>
    <xf numFmtId="0" fontId="24" fillId="0" borderId="0"/>
    <xf numFmtId="0" fontId="5" fillId="0" borderId="0"/>
    <xf numFmtId="0" fontId="5" fillId="0" borderId="0"/>
    <xf numFmtId="0" fontId="6" fillId="0" borderId="0"/>
  </cellStyleXfs>
  <cellXfs count="71">
    <xf numFmtId="0" fontId="0" fillId="0" borderId="0" xfId="0"/>
    <xf numFmtId="49" fontId="6" fillId="0" borderId="0" xfId="0" applyNumberFormat="1" applyFont="1" applyFill="1" applyAlignment="1">
      <alignment horizontal="center" vertical="top"/>
    </xf>
    <xf numFmtId="49" fontId="6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2" xfId="0" applyFont="1" applyFill="1" applyBorder="1" applyAlignment="1">
      <alignment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7" fillId="0" borderId="0" xfId="1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4" applyFont="1" applyFill="1" applyAlignment="1">
      <alignment vertical="top"/>
    </xf>
    <xf numFmtId="0" fontId="6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left" vertical="top"/>
    </xf>
    <xf numFmtId="0" fontId="7" fillId="0" borderId="0" xfId="0" applyNumberFormat="1" applyFont="1" applyFill="1" applyAlignment="1">
      <alignment vertical="top"/>
    </xf>
    <xf numFmtId="0" fontId="8" fillId="0" borderId="0" xfId="113" applyFont="1" applyFill="1" applyAlignment="1">
      <alignment horizontal="right" vertical="top"/>
    </xf>
    <xf numFmtId="0" fontId="6" fillId="0" borderId="0" xfId="2" applyFont="1" applyFill="1" applyAlignment="1">
      <alignment horizontal="right" vertical="top"/>
    </xf>
    <xf numFmtId="0" fontId="6" fillId="0" borderId="0" xfId="124" applyFont="1" applyFill="1" applyAlignment="1">
      <alignment horizontal="right" vertical="top"/>
    </xf>
    <xf numFmtId="0" fontId="6" fillId="0" borderId="0" xfId="4" applyFont="1" applyFill="1" applyAlignment="1">
      <alignment horizontal="center" vertical="top"/>
    </xf>
    <xf numFmtId="0" fontId="6" fillId="0" borderId="2" xfId="0" applyFont="1" applyFill="1" applyBorder="1" applyAlignment="1">
      <alignment horizontal="left" vertical="top"/>
    </xf>
    <xf numFmtId="0" fontId="6" fillId="0" borderId="0" xfId="1" applyFont="1" applyFill="1" applyAlignment="1">
      <alignment vertical="top" wrapText="1"/>
    </xf>
    <xf numFmtId="0" fontId="17" fillId="0" borderId="0" xfId="0" applyFont="1" applyFill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8" fillId="0" borderId="0" xfId="0" applyFont="1" applyFill="1" applyBorder="1" applyAlignment="1">
      <alignment vertical="top"/>
    </xf>
    <xf numFmtId="0" fontId="18" fillId="0" borderId="0" xfId="0" applyFont="1" applyFill="1" applyAlignment="1">
      <alignment vertical="top"/>
    </xf>
    <xf numFmtId="0" fontId="4" fillId="0" borderId="1" xfId="2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" xfId="0" quotePrefix="1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6" fontId="25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/>
    </xf>
    <xf numFmtId="166" fontId="4" fillId="0" borderId="1" xfId="0" applyNumberFormat="1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left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quotePrefix="1" applyFont="1" applyFill="1" applyBorder="1" applyAlignment="1">
      <alignment horizontal="center" vertical="top"/>
    </xf>
    <xf numFmtId="0" fontId="6" fillId="0" borderId="0" xfId="36" applyFill="1" applyAlignment="1">
      <alignment horizontal="center" vertical="top"/>
    </xf>
    <xf numFmtId="0" fontId="6" fillId="0" borderId="0" xfId="36" applyFill="1" applyAlignment="1">
      <alignment horizontal="left" vertical="top" wrapText="1"/>
    </xf>
    <xf numFmtId="0" fontId="6" fillId="0" borderId="0" xfId="36" applyFill="1" applyAlignment="1">
      <alignment horizontal="center" vertical="top" wrapText="1"/>
    </xf>
    <xf numFmtId="0" fontId="6" fillId="0" borderId="0" xfId="36" applyFill="1" applyAlignment="1">
      <alignment vertical="top"/>
    </xf>
    <xf numFmtId="0" fontId="6" fillId="0" borderId="2" xfId="128" applyFont="1" applyFill="1" applyBorder="1"/>
    <xf numFmtId="49" fontId="6" fillId="0" borderId="2" xfId="129" applyNumberFormat="1" applyFont="1" applyFill="1" applyBorder="1" applyAlignment="1">
      <alignment horizontal="left"/>
    </xf>
    <xf numFmtId="0" fontId="6" fillId="0" borderId="2" xfId="129" applyFont="1" applyFill="1" applyBorder="1" applyAlignment="1">
      <alignment horizontal="center"/>
    </xf>
    <xf numFmtId="0" fontId="18" fillId="0" borderId="0" xfId="128" applyFont="1" applyFill="1" applyAlignment="1">
      <alignment horizontal="left"/>
    </xf>
    <xf numFmtId="0" fontId="6" fillId="0" borderId="2" xfId="36" applyFill="1" applyBorder="1" applyAlignment="1">
      <alignment vertical="top"/>
    </xf>
    <xf numFmtId="49" fontId="6" fillId="0" borderId="2" xfId="129" applyNumberFormat="1" applyFont="1" applyFill="1" applyBorder="1" applyAlignment="1">
      <alignment horizontal="left" vertical="top"/>
    </xf>
    <xf numFmtId="0" fontId="6" fillId="0" borderId="2" xfId="129" applyFont="1" applyFill="1" applyBorder="1" applyAlignment="1">
      <alignment horizontal="center" vertical="top"/>
    </xf>
    <xf numFmtId="0" fontId="18" fillId="0" borderId="2" xfId="0" applyFont="1" applyFill="1" applyBorder="1"/>
    <xf numFmtId="0" fontId="6" fillId="0" borderId="0" xfId="0" applyFont="1" applyFill="1" applyAlignment="1">
      <alignment horizontal="left"/>
    </xf>
    <xf numFmtId="0" fontId="23" fillId="0" borderId="1" xfId="0" applyFont="1" applyFill="1" applyBorder="1" applyAlignment="1">
      <alignment horizontal="center" vertical="top" wrapText="1"/>
    </xf>
    <xf numFmtId="0" fontId="6" fillId="0" borderId="2" xfId="2" applyFont="1" applyFill="1" applyBorder="1" applyAlignment="1">
      <alignment horizontal="center" vertical="top"/>
    </xf>
    <xf numFmtId="0" fontId="6" fillId="0" borderId="0" xfId="36" applyFill="1" applyAlignment="1">
      <alignment horizontal="left" vertical="top" wrapText="1"/>
    </xf>
    <xf numFmtId="0" fontId="9" fillId="0" borderId="0" xfId="0" applyFont="1" applyFill="1" applyAlignment="1">
      <alignment horizontal="center" vertical="top"/>
    </xf>
    <xf numFmtId="0" fontId="20" fillId="0" borderId="0" xfId="0" applyNumberFormat="1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</cellXfs>
  <cellStyles count="131">
    <cellStyle name="Акт" xfId="56" xr:uid="{00000000-0005-0000-0000-000000000000}"/>
    <cellStyle name="АктМТСН" xfId="57" xr:uid="{00000000-0005-0000-0000-000001000000}"/>
    <cellStyle name="ВедРесурсов" xfId="58" xr:uid="{00000000-0005-0000-0000-000002000000}"/>
    <cellStyle name="ВедРесурсовАкт" xfId="59" xr:uid="{00000000-0005-0000-0000-000003000000}"/>
    <cellStyle name="Индексы" xfId="60" xr:uid="{00000000-0005-0000-0000-000004000000}"/>
    <cellStyle name="Итоги" xfId="61" xr:uid="{00000000-0005-0000-0000-000005000000}"/>
    <cellStyle name="ИтогоАктБазЦ" xfId="62" xr:uid="{00000000-0005-0000-0000-000006000000}"/>
    <cellStyle name="ИтогоАктБИМ" xfId="63" xr:uid="{00000000-0005-0000-0000-000007000000}"/>
    <cellStyle name="ИтогоАктРесМет" xfId="64" xr:uid="{00000000-0005-0000-0000-000008000000}"/>
    <cellStyle name="ИтогоАктТекЦ" xfId="82" xr:uid="{00000000-0005-0000-0000-000009000000}"/>
    <cellStyle name="ИтогоБазЦ" xfId="65" xr:uid="{00000000-0005-0000-0000-00000A000000}"/>
    <cellStyle name="ИтогоБИМ" xfId="66" xr:uid="{00000000-0005-0000-0000-00000B000000}"/>
    <cellStyle name="ИтогоРесМет" xfId="67" xr:uid="{00000000-0005-0000-0000-00000C000000}"/>
    <cellStyle name="ИтогоТекЦ" xfId="83" xr:uid="{00000000-0005-0000-0000-00000D000000}"/>
    <cellStyle name="ЛокСмета" xfId="68" xr:uid="{00000000-0005-0000-0000-00000E000000}"/>
    <cellStyle name="ЛокСмМТСН" xfId="69" xr:uid="{00000000-0005-0000-0000-00000F000000}"/>
    <cellStyle name="М29" xfId="70" xr:uid="{00000000-0005-0000-0000-000010000000}"/>
    <cellStyle name="М29 2" xfId="84" xr:uid="{00000000-0005-0000-0000-000011000000}"/>
    <cellStyle name="ОбСмета" xfId="71" xr:uid="{00000000-0005-0000-0000-000012000000}"/>
    <cellStyle name="ОбСмета 2" xfId="85" xr:uid="{00000000-0005-0000-0000-000013000000}"/>
    <cellStyle name="Обычный" xfId="0" builtinId="0"/>
    <cellStyle name="Обычный 10" xfId="129" xr:uid="{C91C66E9-B5BD-4941-A2D3-74AF5EB6591D}"/>
    <cellStyle name="Обычный 11" xfId="37" xr:uid="{00000000-0005-0000-0000-000015000000}"/>
    <cellStyle name="Обычный 11 2" xfId="87" xr:uid="{00000000-0005-0000-0000-000016000000}"/>
    <cellStyle name="Обычный 11 2 2" xfId="109" xr:uid="{00000000-0005-0000-0000-000017000000}"/>
    <cellStyle name="Обычный 11 2 2 2" xfId="117" xr:uid="{00000000-0005-0000-0000-000018000000}"/>
    <cellStyle name="Обычный 11 2 3" xfId="107" xr:uid="{00000000-0005-0000-0000-000019000000}"/>
    <cellStyle name="Обычный 11 2 3 2" xfId="115" xr:uid="{00000000-0005-0000-0000-00001A000000}"/>
    <cellStyle name="Обычный 11 2 4" xfId="112" xr:uid="{00000000-0005-0000-0000-00001B000000}"/>
    <cellStyle name="Обычный 11 2 5" xfId="101" xr:uid="{00000000-0005-0000-0000-00001C000000}"/>
    <cellStyle name="Обычный 11 3" xfId="102" xr:uid="{00000000-0005-0000-0000-00001D000000}"/>
    <cellStyle name="Обычный 11 3 2" xfId="110" xr:uid="{00000000-0005-0000-0000-00001E000000}"/>
    <cellStyle name="Обычный 11 3 3" xfId="108" xr:uid="{00000000-0005-0000-0000-00001F000000}"/>
    <cellStyle name="Обычный 11 3 3 2" xfId="116" xr:uid="{00000000-0005-0000-0000-000020000000}"/>
    <cellStyle name="Обычный 11 3 4" xfId="113" xr:uid="{00000000-0005-0000-0000-000021000000}"/>
    <cellStyle name="Обычный 11 4" xfId="106" xr:uid="{00000000-0005-0000-0000-000022000000}"/>
    <cellStyle name="Обычный 11 4 2" xfId="114" xr:uid="{00000000-0005-0000-0000-000023000000}"/>
    <cellStyle name="Обычный 11 5" xfId="111" xr:uid="{00000000-0005-0000-0000-000024000000}"/>
    <cellStyle name="Обычный 11 6" xfId="86" xr:uid="{00000000-0005-0000-0000-000025000000}"/>
    <cellStyle name="Обычный 12" xfId="130" xr:uid="{B276F18E-2C48-45F2-9C55-A260DFF78485}"/>
    <cellStyle name="Обычный 2" xfId="1" xr:uid="{00000000-0005-0000-0000-000026000000}"/>
    <cellStyle name="Обычный 2 2" xfId="36" xr:uid="{00000000-0005-0000-0000-000027000000}"/>
    <cellStyle name="Обычный 2 2 2" xfId="51" xr:uid="{00000000-0005-0000-0000-000028000000}"/>
    <cellStyle name="Обычный 2 2 3" xfId="48" xr:uid="{00000000-0005-0000-0000-000029000000}"/>
    <cellStyle name="Обычный 2 3" xfId="99" xr:uid="{00000000-0005-0000-0000-00002A000000}"/>
    <cellStyle name="Обычный 2 5" xfId="104" xr:uid="{00000000-0005-0000-0000-00002B000000}"/>
    <cellStyle name="Обычный 2 7" xfId="124" xr:uid="{00000000-0005-0000-0000-00002C000000}"/>
    <cellStyle name="Обычный 3" xfId="4" xr:uid="{00000000-0005-0000-0000-00002D000000}"/>
    <cellStyle name="Обычный 3 2" xfId="7" xr:uid="{00000000-0005-0000-0000-00002E000000}"/>
    <cellStyle name="Обычный 3 2 2" xfId="31" xr:uid="{00000000-0005-0000-0000-00002F000000}"/>
    <cellStyle name="Обычный 3 2 2 2" xfId="123" xr:uid="{00000000-0005-0000-0000-000030000000}"/>
    <cellStyle name="Обычный 3 2 2 3" xfId="95" xr:uid="{00000000-0005-0000-0000-000031000000}"/>
    <cellStyle name="Обычный 3 3" xfId="22" xr:uid="{00000000-0005-0000-0000-000032000000}"/>
    <cellStyle name="Обычный 3 3 2" xfId="120" xr:uid="{00000000-0005-0000-0000-000033000000}"/>
    <cellStyle name="Обычный 3 3 3" xfId="98" xr:uid="{00000000-0005-0000-0000-000034000000}"/>
    <cellStyle name="Обычный 3 4" xfId="90" xr:uid="{00000000-0005-0000-0000-000035000000}"/>
    <cellStyle name="Обычный 4" xfId="3" xr:uid="{00000000-0005-0000-0000-000036000000}"/>
    <cellStyle name="Обычный 4 2" xfId="96" xr:uid="{00000000-0005-0000-0000-000037000000}"/>
    <cellStyle name="Обычный 4 3" xfId="93" xr:uid="{00000000-0005-0000-0000-000038000000}"/>
    <cellStyle name="Обычный 5" xfId="5" xr:uid="{00000000-0005-0000-0000-000039000000}"/>
    <cellStyle name="Обычный 6" xfId="8" xr:uid="{00000000-0005-0000-0000-00003A000000}"/>
    <cellStyle name="Обычный 7" xfId="125" xr:uid="{00000000-0005-0000-0000-00003B000000}"/>
    <cellStyle name="Обычный 8" xfId="126" xr:uid="{4FD06BE7-2BB6-44DB-A8B3-17A2F478EA8F}"/>
    <cellStyle name="Обычный 9" xfId="127" xr:uid="{7BB3BF61-A892-43DE-9113-DC9AB11D2655}"/>
    <cellStyle name="Обычный_ГЗУ-II.04" xfId="2" xr:uid="{00000000-0005-0000-0000-00003C000000}"/>
    <cellStyle name="Обычный_т-10-364 Ду-200" xfId="128" xr:uid="{B4EF7B7A-E4E6-4585-970E-5BC5F9BA72C6}"/>
    <cellStyle name="Параметр" xfId="72" xr:uid="{00000000-0005-0000-0000-00003D000000}"/>
    <cellStyle name="ПеременныеСметы" xfId="73" xr:uid="{00000000-0005-0000-0000-00003E000000}"/>
    <cellStyle name="Процентный 2" xfId="35" xr:uid="{00000000-0005-0000-0000-000040000000}"/>
    <cellStyle name="Процентный 2 2" xfId="92" xr:uid="{00000000-0005-0000-0000-000041000000}"/>
    <cellStyle name="Процентный 2 3" xfId="89" xr:uid="{00000000-0005-0000-0000-000042000000}"/>
    <cellStyle name="Процентный 2 4" xfId="49" xr:uid="{00000000-0005-0000-0000-000043000000}"/>
    <cellStyle name="Процентный 3" xfId="21" xr:uid="{00000000-0005-0000-0000-000044000000}"/>
    <cellStyle name="Процентный 3 2" xfId="119" xr:uid="{00000000-0005-0000-0000-000045000000}"/>
    <cellStyle name="Процентный 3 3" xfId="91" xr:uid="{00000000-0005-0000-0000-000046000000}"/>
    <cellStyle name="РесСмета" xfId="74" xr:uid="{00000000-0005-0000-0000-000047000000}"/>
    <cellStyle name="СводкаСтоимРаб" xfId="75" xr:uid="{00000000-0005-0000-0000-000048000000}"/>
    <cellStyle name="СводРасч" xfId="76" xr:uid="{00000000-0005-0000-0000-000049000000}"/>
    <cellStyle name="Титул" xfId="77" xr:uid="{00000000-0005-0000-0000-00004A000000}"/>
    <cellStyle name="Финансовый 10" xfId="10" xr:uid="{00000000-0005-0000-0000-00004C000000}"/>
    <cellStyle name="Финансовый 11" xfId="23" xr:uid="{00000000-0005-0000-0000-00004D000000}"/>
    <cellStyle name="Финансовый 11 2" xfId="88" xr:uid="{00000000-0005-0000-0000-00004E000000}"/>
    <cellStyle name="Финансовый 11 3" xfId="121" xr:uid="{00000000-0005-0000-0000-00004F000000}"/>
    <cellStyle name="Финансовый 11 4" xfId="52" xr:uid="{00000000-0005-0000-0000-000050000000}"/>
    <cellStyle name="Финансовый 12" xfId="27" xr:uid="{00000000-0005-0000-0000-000051000000}"/>
    <cellStyle name="Финансовый 12 2" xfId="122" xr:uid="{00000000-0005-0000-0000-000052000000}"/>
    <cellStyle name="Финансовый 12 3" xfId="53" xr:uid="{00000000-0005-0000-0000-000053000000}"/>
    <cellStyle name="Финансовый 13" xfId="28" xr:uid="{00000000-0005-0000-0000-000054000000}"/>
    <cellStyle name="Финансовый 14" xfId="9" xr:uid="{00000000-0005-0000-0000-000055000000}"/>
    <cellStyle name="Финансовый 14 2" xfId="118" xr:uid="{00000000-0005-0000-0000-000056000000}"/>
    <cellStyle name="Финансовый 14 3" xfId="55" xr:uid="{00000000-0005-0000-0000-000057000000}"/>
    <cellStyle name="Финансовый 15" xfId="6" xr:uid="{00000000-0005-0000-0000-000058000000}"/>
    <cellStyle name="Финансовый 15 2" xfId="47" xr:uid="{00000000-0005-0000-0000-000059000000}"/>
    <cellStyle name="Финансовый 16" xfId="46" xr:uid="{00000000-0005-0000-0000-00005A000000}"/>
    <cellStyle name="Финансовый 17" xfId="45" xr:uid="{00000000-0005-0000-0000-00005B000000}"/>
    <cellStyle name="Финансовый 18" xfId="44" xr:uid="{00000000-0005-0000-0000-00005C000000}"/>
    <cellStyle name="Финансовый 19" xfId="43" xr:uid="{00000000-0005-0000-0000-00005D000000}"/>
    <cellStyle name="Финансовый 2" xfId="16" xr:uid="{00000000-0005-0000-0000-00005E000000}"/>
    <cellStyle name="Финансовый 2 2" xfId="54" xr:uid="{00000000-0005-0000-0000-00005F000000}"/>
    <cellStyle name="Финансовый 2 2 2" xfId="100" xr:uid="{00000000-0005-0000-0000-000060000000}"/>
    <cellStyle name="Финансовый 2 3" xfId="94" xr:uid="{00000000-0005-0000-0000-000061000000}"/>
    <cellStyle name="Финансовый 2 4" xfId="103" xr:uid="{00000000-0005-0000-0000-000062000000}"/>
    <cellStyle name="Финансовый 2 5" xfId="50" xr:uid="{00000000-0005-0000-0000-000063000000}"/>
    <cellStyle name="Финансовый 20" xfId="42" xr:uid="{00000000-0005-0000-0000-000064000000}"/>
    <cellStyle name="Финансовый 21" xfId="41" xr:uid="{00000000-0005-0000-0000-000065000000}"/>
    <cellStyle name="Финансовый 22" xfId="40" xr:uid="{00000000-0005-0000-0000-000066000000}"/>
    <cellStyle name="Финансовый 23" xfId="39" xr:uid="{00000000-0005-0000-0000-000067000000}"/>
    <cellStyle name="Финансовый 24" xfId="38" xr:uid="{00000000-0005-0000-0000-000068000000}"/>
    <cellStyle name="Финансовый 3" xfId="15" xr:uid="{00000000-0005-0000-0000-000069000000}"/>
    <cellStyle name="Финансовый 3 2" xfId="97" xr:uid="{00000000-0005-0000-0000-00006A000000}"/>
    <cellStyle name="Финансовый 3 3" xfId="105" xr:uid="{00000000-0005-0000-0000-00006B000000}"/>
    <cellStyle name="Финансовый 4" xfId="14" xr:uid="{00000000-0005-0000-0000-00006C000000}"/>
    <cellStyle name="Финансовый 4 2" xfId="81" xr:uid="{00000000-0005-0000-0000-00006D000000}"/>
    <cellStyle name="Финансовый 4 3" xfId="80" xr:uid="{00000000-0005-0000-0000-00006E000000}"/>
    <cellStyle name="Финансовый 5" xfId="13" xr:uid="{00000000-0005-0000-0000-00006F000000}"/>
    <cellStyle name="Финансовый 6" xfId="17" xr:uid="{00000000-0005-0000-0000-000070000000}"/>
    <cellStyle name="Финансовый 6 2" xfId="19" xr:uid="{00000000-0005-0000-0000-000071000000}"/>
    <cellStyle name="Финансовый 6 2 2" xfId="33" xr:uid="{00000000-0005-0000-0000-000072000000}"/>
    <cellStyle name="Финансовый 6 3" xfId="30" xr:uid="{00000000-0005-0000-0000-000073000000}"/>
    <cellStyle name="Финансовый 6 4" xfId="25" xr:uid="{00000000-0005-0000-0000-000074000000}"/>
    <cellStyle name="Финансовый 7" xfId="12" xr:uid="{00000000-0005-0000-0000-000075000000}"/>
    <cellStyle name="Финансовый 8" xfId="18" xr:uid="{00000000-0005-0000-0000-000076000000}"/>
    <cellStyle name="Финансовый 8 2" xfId="20" xr:uid="{00000000-0005-0000-0000-000077000000}"/>
    <cellStyle name="Финансовый 8 2 2" xfId="34" xr:uid="{00000000-0005-0000-0000-000078000000}"/>
    <cellStyle name="Финансовый 8 3" xfId="32" xr:uid="{00000000-0005-0000-0000-000079000000}"/>
    <cellStyle name="Финансовый 8 4" xfId="24" xr:uid="{00000000-0005-0000-0000-00007A000000}"/>
    <cellStyle name="Финансовый 9" xfId="11" xr:uid="{00000000-0005-0000-0000-00007B000000}"/>
    <cellStyle name="Финансовый 9 2" xfId="29" xr:uid="{00000000-0005-0000-0000-00007C000000}"/>
    <cellStyle name="Финансовый 9 3" xfId="26" xr:uid="{00000000-0005-0000-0000-00007D000000}"/>
    <cellStyle name="Хвост" xfId="78" xr:uid="{00000000-0005-0000-0000-00007E000000}"/>
    <cellStyle name="Экспертиза" xfId="79" xr:uid="{00000000-0005-0000-0000-00007F000000}"/>
  </cellStyles>
  <dxfs count="0"/>
  <tableStyles count="0" defaultTableStyle="TableStyleMedium9" defaultPivotStyle="PivotStyleLight16"/>
  <colors>
    <mruColors>
      <color rgb="FF0000FF"/>
      <color rgb="FFFAFD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5"/>
  <sheetViews>
    <sheetView tabSelected="1" view="pageBreakPreview" zoomScaleNormal="100" zoomScaleSheetLayoutView="100" workbookViewId="0">
      <selection activeCell="D7" sqref="D7"/>
    </sheetView>
  </sheetViews>
  <sheetFormatPr defaultColWidth="9.140625" defaultRowHeight="12" x14ac:dyDescent="0.2"/>
  <cols>
    <col min="1" max="1" width="3.7109375" style="11" customWidth="1"/>
    <col min="2" max="2" width="47.140625" style="11" customWidth="1"/>
    <col min="3" max="3" width="7.85546875" style="35" customWidth="1"/>
    <col min="4" max="4" width="6.28515625" style="11" customWidth="1"/>
    <col min="5" max="5" width="16.7109375" style="35" customWidth="1"/>
    <col min="6" max="6" width="5.140625" style="35" customWidth="1"/>
    <col min="7" max="7" width="6.28515625" style="35" customWidth="1"/>
    <col min="8" max="8" width="15.140625" style="35" customWidth="1"/>
    <col min="9" max="9" width="34" style="11" customWidth="1"/>
    <col min="10" max="10" width="4.85546875" style="11" customWidth="1"/>
    <col min="11" max="11" width="8" style="11" customWidth="1"/>
    <col min="12" max="12" width="10" style="11" customWidth="1"/>
    <col min="13" max="16384" width="9.140625" style="11"/>
  </cols>
  <sheetData>
    <row r="1" spans="1:12" s="30" customFormat="1" ht="12.75" x14ac:dyDescent="0.2">
      <c r="A1" s="1"/>
      <c r="B1" s="2"/>
      <c r="C1" s="3"/>
      <c r="D1" s="3"/>
      <c r="E1" s="8"/>
      <c r="F1" s="8"/>
      <c r="G1" s="8"/>
      <c r="H1" s="8"/>
      <c r="I1" s="19"/>
      <c r="J1" s="19"/>
      <c r="K1" s="19"/>
      <c r="L1" s="10" t="s">
        <v>72</v>
      </c>
    </row>
    <row r="2" spans="1:12" s="30" customFormat="1" ht="12.75" x14ac:dyDescent="0.2">
      <c r="A2" s="1"/>
      <c r="B2" s="2"/>
      <c r="C2" s="3"/>
      <c r="D2" s="3"/>
      <c r="E2" s="8"/>
      <c r="F2" s="8"/>
      <c r="G2" s="8"/>
      <c r="H2" s="8"/>
      <c r="I2" s="19"/>
      <c r="J2" s="19"/>
      <c r="K2" s="19"/>
      <c r="L2" s="8"/>
    </row>
    <row r="3" spans="1:12" s="30" customFormat="1" ht="12.75" x14ac:dyDescent="0.2">
      <c r="A3" s="31" t="s">
        <v>35</v>
      </c>
      <c r="B3" s="2"/>
      <c r="C3" s="3"/>
      <c r="D3" s="3"/>
      <c r="E3" s="8"/>
      <c r="F3" s="8"/>
      <c r="G3" s="8"/>
      <c r="H3" s="8"/>
      <c r="I3" s="19"/>
      <c r="J3" s="5"/>
      <c r="L3" s="22" t="s">
        <v>36</v>
      </c>
    </row>
    <row r="4" spans="1:12" s="30" customFormat="1" ht="12.75" x14ac:dyDescent="0.2">
      <c r="A4" s="6"/>
      <c r="B4" s="18"/>
      <c r="C4" s="25"/>
      <c r="D4" s="3"/>
      <c r="E4" s="8"/>
      <c r="F4" s="8"/>
      <c r="G4" s="8"/>
      <c r="H4" s="8"/>
      <c r="I4" s="19"/>
      <c r="J4" s="4"/>
      <c r="L4" s="23" t="s">
        <v>39</v>
      </c>
    </row>
    <row r="5" spans="1:12" s="30" customFormat="1" ht="12.75" x14ac:dyDescent="0.2">
      <c r="B5" s="18"/>
      <c r="C5" s="25"/>
      <c r="D5" s="3"/>
      <c r="E5" s="8"/>
      <c r="F5" s="8"/>
      <c r="G5" s="8"/>
      <c r="H5" s="8"/>
      <c r="I5" s="19"/>
      <c r="J5" s="4"/>
      <c r="L5" s="23" t="s">
        <v>40</v>
      </c>
    </row>
    <row r="6" spans="1:12" s="30" customFormat="1" ht="12.75" x14ac:dyDescent="0.2">
      <c r="A6" s="6"/>
      <c r="B6" s="18"/>
      <c r="C6" s="25"/>
      <c r="D6" s="3"/>
      <c r="E6" s="8"/>
      <c r="F6" s="8"/>
      <c r="G6" s="8"/>
      <c r="H6" s="8"/>
      <c r="I6" s="19"/>
      <c r="J6" s="4"/>
      <c r="L6" s="24" t="s">
        <v>41</v>
      </c>
    </row>
    <row r="7" spans="1:12" s="30" customFormat="1" ht="12.75" x14ac:dyDescent="0.2">
      <c r="A7" s="6" t="s">
        <v>74</v>
      </c>
      <c r="B7" s="2"/>
      <c r="C7" s="3"/>
      <c r="D7" s="3"/>
      <c r="E7" s="8"/>
      <c r="F7" s="8"/>
      <c r="G7" s="8"/>
      <c r="H7" s="8"/>
      <c r="I7" s="19"/>
      <c r="J7" s="4"/>
      <c r="L7" s="24" t="s">
        <v>73</v>
      </c>
    </row>
    <row r="8" spans="1:12" s="30" customFormat="1" ht="12.75" x14ac:dyDescent="0.2">
      <c r="C8" s="8"/>
      <c r="E8" s="8"/>
      <c r="F8" s="8"/>
      <c r="G8" s="8"/>
      <c r="H8" s="8"/>
      <c r="L8" s="32"/>
    </row>
    <row r="9" spans="1:12" s="30" customFormat="1" ht="15.75" x14ac:dyDescent="0.2">
      <c r="A9" s="64" t="s">
        <v>34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</row>
    <row r="10" spans="1:12" s="30" customFormat="1" ht="12.75" x14ac:dyDescent="0.2">
      <c r="A10" s="65" t="s">
        <v>45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1:12" s="30" customFormat="1" ht="12.75" x14ac:dyDescent="0.2">
      <c r="A11" s="68" t="s">
        <v>44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s="30" customFormat="1" ht="12.75" x14ac:dyDescent="0.2">
      <c r="A12" s="66" t="s">
        <v>86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</row>
    <row r="13" spans="1:12" s="30" customFormat="1" ht="5.25" customHeight="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s="30" customFormat="1" ht="12.75" x14ac:dyDescent="0.2">
      <c r="B14" s="19" t="s">
        <v>33</v>
      </c>
      <c r="C14" s="4" t="s">
        <v>59</v>
      </c>
      <c r="E14" s="8"/>
      <c r="F14" s="8"/>
      <c r="G14" s="8"/>
      <c r="H14" s="8"/>
    </row>
    <row r="15" spans="1:12" s="30" customFormat="1" ht="12.75" x14ac:dyDescent="0.2">
      <c r="C15" s="8"/>
      <c r="E15" s="8"/>
      <c r="F15" s="8"/>
      <c r="G15" s="8"/>
      <c r="H15" s="8"/>
    </row>
    <row r="16" spans="1:12" x14ac:dyDescent="0.2">
      <c r="A16" s="67" t="s">
        <v>4</v>
      </c>
      <c r="B16" s="67" t="s">
        <v>0</v>
      </c>
      <c r="C16" s="67" t="s">
        <v>6</v>
      </c>
      <c r="D16" s="67"/>
      <c r="E16" s="67" t="s">
        <v>5</v>
      </c>
      <c r="F16" s="67"/>
      <c r="G16" s="67"/>
      <c r="H16" s="67"/>
      <c r="I16" s="67" t="s">
        <v>43</v>
      </c>
      <c r="J16" s="67"/>
      <c r="K16" s="67"/>
      <c r="L16" s="67"/>
    </row>
    <row r="17" spans="1:17" x14ac:dyDescent="0.2">
      <c r="A17" s="6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</row>
    <row r="18" spans="1:17" ht="72" x14ac:dyDescent="0.2">
      <c r="A18" s="67"/>
      <c r="B18" s="67"/>
      <c r="C18" s="46" t="s">
        <v>1</v>
      </c>
      <c r="D18" s="46" t="s">
        <v>2</v>
      </c>
      <c r="E18" s="46" t="s">
        <v>3</v>
      </c>
      <c r="F18" s="33" t="s">
        <v>1</v>
      </c>
      <c r="G18" s="46" t="s">
        <v>2</v>
      </c>
      <c r="H18" s="46" t="s">
        <v>38</v>
      </c>
      <c r="I18" s="33" t="s">
        <v>3</v>
      </c>
      <c r="J18" s="33" t="s">
        <v>1</v>
      </c>
      <c r="K18" s="33" t="s">
        <v>2</v>
      </c>
      <c r="L18" s="33" t="s">
        <v>37</v>
      </c>
    </row>
    <row r="19" spans="1:17" x14ac:dyDescent="0.2">
      <c r="A19" s="36">
        <v>1</v>
      </c>
      <c r="B19" s="36">
        <v>2</v>
      </c>
      <c r="C19" s="36">
        <v>3</v>
      </c>
      <c r="D19" s="36">
        <v>4</v>
      </c>
      <c r="E19" s="36">
        <v>5</v>
      </c>
      <c r="F19" s="36">
        <v>6</v>
      </c>
      <c r="G19" s="36">
        <v>7</v>
      </c>
      <c r="H19" s="36">
        <v>8</v>
      </c>
      <c r="I19" s="36">
        <v>9</v>
      </c>
      <c r="J19" s="36">
        <v>10</v>
      </c>
      <c r="K19" s="36">
        <v>11</v>
      </c>
      <c r="L19" s="36">
        <v>12</v>
      </c>
    </row>
    <row r="20" spans="1:17" s="28" customFormat="1" x14ac:dyDescent="0.2">
      <c r="A20" s="69" t="s">
        <v>54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20"/>
      <c r="N20" s="20"/>
      <c r="O20" s="20"/>
      <c r="P20" s="20"/>
      <c r="Q20" s="20"/>
    </row>
    <row r="21" spans="1:17" s="20" customFormat="1" x14ac:dyDescent="0.2">
      <c r="A21" s="46"/>
      <c r="B21" s="61" t="s">
        <v>60</v>
      </c>
      <c r="C21" s="41"/>
      <c r="D21" s="46"/>
      <c r="E21" s="41"/>
      <c r="F21" s="46"/>
      <c r="G21" s="46"/>
      <c r="H21" s="46"/>
      <c r="I21" s="41"/>
      <c r="J21" s="41"/>
      <c r="K21" s="41"/>
      <c r="L21" s="41"/>
    </row>
    <row r="22" spans="1:17" ht="36" x14ac:dyDescent="0.2">
      <c r="A22" s="47">
        <v>1</v>
      </c>
      <c r="B22" s="44" t="s">
        <v>55</v>
      </c>
      <c r="C22" s="45" t="s">
        <v>14</v>
      </c>
      <c r="D22" s="38">
        <v>7.0000000000000007E-2</v>
      </c>
      <c r="E22" s="39" t="s">
        <v>75</v>
      </c>
      <c r="F22" s="46" t="s">
        <v>11</v>
      </c>
      <c r="G22" s="40">
        <f>ROUND(D22*2.4,3)</f>
        <v>0.16800000000000001</v>
      </c>
      <c r="H22" s="46" t="s">
        <v>46</v>
      </c>
      <c r="I22" s="41"/>
      <c r="J22" s="46"/>
      <c r="K22" s="42"/>
      <c r="L22" s="46"/>
    </row>
    <row r="23" spans="1:17" ht="36" x14ac:dyDescent="0.2">
      <c r="A23" s="47">
        <f>A22+1</f>
        <v>2</v>
      </c>
      <c r="B23" s="44" t="s">
        <v>56</v>
      </c>
      <c r="C23" s="45" t="s">
        <v>14</v>
      </c>
      <c r="D23" s="38">
        <v>7.0000000000000007E-2</v>
      </c>
      <c r="E23" s="39" t="s">
        <v>75</v>
      </c>
      <c r="F23" s="46" t="s">
        <v>11</v>
      </c>
      <c r="G23" s="40">
        <f>ROUND(D23*2.4,3)</f>
        <v>0.16800000000000001</v>
      </c>
      <c r="H23" s="46" t="s">
        <v>46</v>
      </c>
      <c r="I23" s="41"/>
      <c r="J23" s="46"/>
      <c r="K23" s="42"/>
      <c r="L23" s="46"/>
    </row>
    <row r="24" spans="1:17" ht="24" x14ac:dyDescent="0.2">
      <c r="A24" s="47">
        <f>A23+1</f>
        <v>3</v>
      </c>
      <c r="B24" s="44" t="s">
        <v>57</v>
      </c>
      <c r="C24" s="45" t="s">
        <v>52</v>
      </c>
      <c r="D24" s="38">
        <v>0.2</v>
      </c>
      <c r="E24" s="39"/>
      <c r="F24" s="46"/>
      <c r="G24" s="43"/>
      <c r="H24" s="46"/>
      <c r="I24" s="44"/>
      <c r="J24" s="45"/>
      <c r="K24" s="38"/>
      <c r="L24" s="46"/>
    </row>
    <row r="25" spans="1:17" ht="24" x14ac:dyDescent="0.2">
      <c r="A25" s="47"/>
      <c r="B25" s="41"/>
      <c r="C25" s="46"/>
      <c r="D25" s="37"/>
      <c r="E25" s="39"/>
      <c r="F25" s="46"/>
      <c r="G25" s="43"/>
      <c r="H25" s="46"/>
      <c r="I25" s="44" t="s">
        <v>58</v>
      </c>
      <c r="J25" s="45" t="s">
        <v>14</v>
      </c>
      <c r="K25" s="38">
        <v>0.14199999999999999</v>
      </c>
      <c r="L25" s="46" t="s">
        <v>47</v>
      </c>
    </row>
    <row r="26" spans="1:17" s="20" customFormat="1" x14ac:dyDescent="0.2">
      <c r="A26" s="46"/>
      <c r="B26" s="61" t="s">
        <v>65</v>
      </c>
      <c r="C26" s="41"/>
      <c r="D26" s="46"/>
      <c r="E26" s="41"/>
      <c r="F26" s="46"/>
      <c r="G26" s="46"/>
      <c r="H26" s="46"/>
      <c r="I26" s="41"/>
      <c r="J26" s="41"/>
      <c r="K26" s="41"/>
      <c r="L26" s="41"/>
    </row>
    <row r="27" spans="1:17" s="20" customFormat="1" ht="24" x14ac:dyDescent="0.2">
      <c r="A27" s="46">
        <f>A24+1</f>
        <v>4</v>
      </c>
      <c r="B27" s="44" t="s">
        <v>61</v>
      </c>
      <c r="C27" s="45" t="s">
        <v>51</v>
      </c>
      <c r="D27" s="38">
        <v>0.3</v>
      </c>
      <c r="E27" s="41"/>
      <c r="F27" s="46"/>
      <c r="G27" s="46"/>
      <c r="H27" s="46"/>
      <c r="I27" s="41"/>
      <c r="J27" s="41"/>
      <c r="K27" s="41"/>
      <c r="L27" s="41"/>
    </row>
    <row r="28" spans="1:17" s="20" customFormat="1" ht="24" x14ac:dyDescent="0.2">
      <c r="A28" s="46">
        <f>A27+1</f>
        <v>5</v>
      </c>
      <c r="B28" s="44" t="s">
        <v>62</v>
      </c>
      <c r="C28" s="45" t="s">
        <v>51</v>
      </c>
      <c r="D28" s="38">
        <v>0.3</v>
      </c>
      <c r="E28" s="41"/>
      <c r="F28" s="46"/>
      <c r="G28" s="46"/>
      <c r="H28" s="46"/>
      <c r="I28" s="41"/>
      <c r="J28" s="41"/>
      <c r="K28" s="41"/>
      <c r="L28" s="41"/>
    </row>
    <row r="29" spans="1:17" s="20" customFormat="1" ht="48" x14ac:dyDescent="0.2">
      <c r="A29" s="46">
        <f>A28+1</f>
        <v>6</v>
      </c>
      <c r="B29" s="44" t="s">
        <v>63</v>
      </c>
      <c r="C29" s="45" t="s">
        <v>64</v>
      </c>
      <c r="D29" s="38">
        <v>3</v>
      </c>
      <c r="E29" s="41"/>
      <c r="F29" s="46"/>
      <c r="G29" s="46"/>
      <c r="H29" s="46"/>
      <c r="I29" s="44" t="s">
        <v>82</v>
      </c>
      <c r="J29" s="45" t="s">
        <v>9</v>
      </c>
      <c r="K29" s="38">
        <v>79.77</v>
      </c>
      <c r="L29" s="46" t="s">
        <v>47</v>
      </c>
    </row>
    <row r="30" spans="1:17" s="20" customFormat="1" x14ac:dyDescent="0.2">
      <c r="A30" s="46"/>
      <c r="B30" s="61" t="s">
        <v>66</v>
      </c>
      <c r="C30" s="41"/>
      <c r="D30" s="46"/>
      <c r="E30" s="41"/>
      <c r="F30" s="46"/>
      <c r="G30" s="46"/>
      <c r="H30" s="46"/>
      <c r="I30" s="41"/>
      <c r="J30" s="41"/>
      <c r="K30" s="41"/>
      <c r="L30" s="41"/>
    </row>
    <row r="31" spans="1:17" ht="84" x14ac:dyDescent="0.2">
      <c r="A31" s="47">
        <f>A29+1</f>
        <v>7</v>
      </c>
      <c r="B31" s="44" t="s">
        <v>67</v>
      </c>
      <c r="C31" s="45" t="s">
        <v>51</v>
      </c>
      <c r="D31" s="38">
        <v>0.2</v>
      </c>
      <c r="E31" s="39"/>
      <c r="F31" s="46"/>
      <c r="G31" s="43"/>
      <c r="H31" s="46"/>
      <c r="I31" s="44" t="s">
        <v>83</v>
      </c>
      <c r="J31" s="45" t="s">
        <v>64</v>
      </c>
      <c r="K31" s="38">
        <v>2.036</v>
      </c>
      <c r="L31" s="46" t="s">
        <v>47</v>
      </c>
    </row>
    <row r="32" spans="1:17" s="20" customFormat="1" x14ac:dyDescent="0.2">
      <c r="A32" s="46"/>
      <c r="B32" s="61" t="s">
        <v>68</v>
      </c>
      <c r="C32" s="41"/>
      <c r="D32" s="46"/>
      <c r="E32" s="41"/>
      <c r="F32" s="46"/>
      <c r="G32" s="46"/>
      <c r="H32" s="46"/>
      <c r="I32" s="41"/>
      <c r="J32" s="41"/>
      <c r="K32" s="41"/>
      <c r="L32" s="41"/>
    </row>
    <row r="33" spans="1:12" s="20" customFormat="1" x14ac:dyDescent="0.2">
      <c r="A33" s="46">
        <f>A31+1</f>
        <v>8</v>
      </c>
      <c r="B33" s="44" t="s">
        <v>53</v>
      </c>
      <c r="C33" s="45" t="s">
        <v>13</v>
      </c>
      <c r="D33" s="38">
        <v>50</v>
      </c>
      <c r="E33" s="41"/>
      <c r="F33" s="46"/>
      <c r="G33" s="46"/>
      <c r="H33" s="46"/>
      <c r="I33" s="41"/>
      <c r="J33" s="41"/>
      <c r="K33" s="41"/>
      <c r="L33" s="41"/>
    </row>
    <row r="34" spans="1:12" s="20" customFormat="1" x14ac:dyDescent="0.2">
      <c r="A34" s="46">
        <f>A33+1</f>
        <v>9</v>
      </c>
      <c r="B34" s="44" t="s">
        <v>69</v>
      </c>
      <c r="C34" s="45" t="s">
        <v>13</v>
      </c>
      <c r="D34" s="38">
        <v>50</v>
      </c>
      <c r="E34" s="41"/>
      <c r="F34" s="46"/>
      <c r="G34" s="46"/>
      <c r="H34" s="46"/>
      <c r="I34" s="41"/>
      <c r="J34" s="41"/>
      <c r="K34" s="41"/>
      <c r="L34" s="41"/>
    </row>
    <row r="35" spans="1:12" ht="96" x14ac:dyDescent="0.2">
      <c r="A35" s="47">
        <f>A34+1</f>
        <v>10</v>
      </c>
      <c r="B35" s="44" t="s">
        <v>71</v>
      </c>
      <c r="C35" s="45" t="s">
        <v>15</v>
      </c>
      <c r="D35" s="38">
        <v>0.5</v>
      </c>
      <c r="E35" s="39"/>
      <c r="F35" s="46"/>
      <c r="G35" s="43"/>
      <c r="H35" s="46"/>
      <c r="I35" s="44" t="s">
        <v>70</v>
      </c>
      <c r="J35" s="45" t="s">
        <v>9</v>
      </c>
      <c r="K35" s="38">
        <v>55</v>
      </c>
      <c r="L35" s="46" t="s">
        <v>47</v>
      </c>
    </row>
    <row r="36" spans="1:12" x14ac:dyDescent="0.2">
      <c r="A36" s="47"/>
      <c r="B36" s="61" t="s">
        <v>81</v>
      </c>
      <c r="C36" s="46"/>
      <c r="D36" s="37"/>
      <c r="E36" s="39"/>
      <c r="F36" s="46"/>
      <c r="G36" s="43"/>
      <c r="H36" s="46"/>
      <c r="I36" s="41"/>
      <c r="J36" s="46"/>
      <c r="K36" s="42"/>
      <c r="L36" s="46"/>
    </row>
    <row r="37" spans="1:12" ht="24" x14ac:dyDescent="0.2">
      <c r="A37" s="47">
        <f>A35+1</f>
        <v>11</v>
      </c>
      <c r="B37" s="44" t="s">
        <v>48</v>
      </c>
      <c r="C37" s="45" t="s">
        <v>11</v>
      </c>
      <c r="D37" s="38">
        <v>0.33600000000000002</v>
      </c>
      <c r="E37" s="39"/>
      <c r="F37" s="46"/>
      <c r="G37" s="43"/>
      <c r="H37" s="46"/>
      <c r="I37" s="41"/>
      <c r="J37" s="46"/>
      <c r="K37" s="42"/>
      <c r="L37" s="46"/>
    </row>
    <row r="38" spans="1:12" ht="72" x14ac:dyDescent="0.2">
      <c r="A38" s="47">
        <f>A37+1</f>
        <v>12</v>
      </c>
      <c r="B38" s="44" t="s">
        <v>80</v>
      </c>
      <c r="C38" s="45" t="s">
        <v>11</v>
      </c>
      <c r="D38" s="38">
        <v>0.33600000000000002</v>
      </c>
      <c r="E38" s="39"/>
      <c r="F38" s="46"/>
      <c r="G38" s="43"/>
      <c r="H38" s="46"/>
      <c r="I38" s="41"/>
      <c r="J38" s="46"/>
      <c r="K38" s="42"/>
      <c r="L38" s="46"/>
    </row>
    <row r="39" spans="1:12" s="30" customFormat="1" ht="12.75" x14ac:dyDescent="0.2">
      <c r="A39" s="8"/>
      <c r="B39" s="32" t="s">
        <v>42</v>
      </c>
      <c r="C39" s="32"/>
      <c r="D39" s="32"/>
      <c r="E39" s="32"/>
      <c r="F39" s="32"/>
      <c r="G39" s="32"/>
      <c r="H39" s="32"/>
      <c r="I39" s="32"/>
      <c r="J39" s="32"/>
      <c r="K39" s="32"/>
    </row>
    <row r="40" spans="1:12" s="30" customFormat="1" ht="12.75" customHeight="1" x14ac:dyDescent="0.2">
      <c r="B40" s="63" t="s">
        <v>49</v>
      </c>
      <c r="C40" s="63"/>
      <c r="D40" s="63"/>
      <c r="E40" s="63"/>
      <c r="F40" s="63"/>
      <c r="G40" s="63"/>
      <c r="H40" s="63"/>
      <c r="I40" s="63"/>
      <c r="J40" s="63"/>
      <c r="K40" s="63"/>
      <c r="L40" s="17"/>
    </row>
    <row r="41" spans="1:12" s="30" customFormat="1" ht="12.75" x14ac:dyDescent="0.2"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17"/>
    </row>
    <row r="42" spans="1:12" s="30" customFormat="1" ht="12.75" x14ac:dyDescent="0.2"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17"/>
    </row>
    <row r="43" spans="1:12" s="51" customFormat="1" ht="12.75" x14ac:dyDescent="0.2">
      <c r="A43" s="48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50"/>
    </row>
    <row r="44" spans="1:12" s="30" customFormat="1" ht="12.75" x14ac:dyDescent="0.2">
      <c r="B44" s="12"/>
      <c r="C44" s="27"/>
      <c r="D44" s="27"/>
      <c r="E44" s="27"/>
      <c r="F44" s="27"/>
      <c r="G44" s="27"/>
      <c r="H44" s="27"/>
      <c r="I44" s="27"/>
      <c r="J44" s="27"/>
      <c r="K44" s="27"/>
      <c r="L44" s="17"/>
    </row>
    <row r="45" spans="1:12" s="30" customFormat="1" ht="12.75" x14ac:dyDescent="0.2">
      <c r="F45" s="13" t="s">
        <v>32</v>
      </c>
      <c r="H45" s="14"/>
      <c r="J45" s="15"/>
      <c r="K45" s="15"/>
      <c r="L45" s="29"/>
    </row>
    <row r="46" spans="1:12" s="30" customFormat="1" ht="12.75" x14ac:dyDescent="0.2">
      <c r="F46" s="52" t="s">
        <v>84</v>
      </c>
      <c r="G46" s="53"/>
      <c r="H46" s="54"/>
      <c r="I46" s="54"/>
      <c r="J46" s="54"/>
      <c r="K46" s="55" t="s">
        <v>85</v>
      </c>
      <c r="L46" s="14"/>
    </row>
    <row r="47" spans="1:12" s="30" customFormat="1" ht="12.75" x14ac:dyDescent="0.2">
      <c r="A47" s="16"/>
      <c r="F47" s="4"/>
      <c r="G47" s="14"/>
      <c r="H47" s="14"/>
      <c r="J47" s="14"/>
      <c r="L47" s="14"/>
    </row>
    <row r="48" spans="1:12" s="30" customFormat="1" ht="12.75" x14ac:dyDescent="0.2">
      <c r="A48" s="21"/>
      <c r="F48" s="56" t="s">
        <v>76</v>
      </c>
      <c r="G48" s="57"/>
      <c r="H48" s="57"/>
      <c r="I48" s="58"/>
      <c r="J48" s="58"/>
      <c r="K48" s="51" t="s">
        <v>77</v>
      </c>
    </row>
    <row r="49" spans="1:12" s="30" customFormat="1" ht="12.75" x14ac:dyDescent="0.2">
      <c r="A49" s="21"/>
      <c r="C49" s="8"/>
      <c r="E49" s="8"/>
      <c r="L49" s="14"/>
    </row>
    <row r="50" spans="1:12" s="30" customFormat="1" ht="12.75" x14ac:dyDescent="0.2">
      <c r="A50" s="21"/>
      <c r="F50" s="26" t="s">
        <v>78</v>
      </c>
      <c r="G50" s="59"/>
      <c r="H50" s="59"/>
      <c r="I50" s="59"/>
      <c r="J50" s="59"/>
      <c r="K50" s="60" t="s">
        <v>79</v>
      </c>
    </row>
    <row r="51" spans="1:12" s="30" customFormat="1" ht="12.75" x14ac:dyDescent="0.2">
      <c r="A51" s="21"/>
      <c r="F51" s="9"/>
      <c r="G51" s="14"/>
      <c r="H51" s="14"/>
      <c r="I51" s="29"/>
      <c r="J51" s="14"/>
      <c r="L51" s="14"/>
    </row>
    <row r="52" spans="1:12" s="30" customFormat="1" ht="12.75" x14ac:dyDescent="0.2">
      <c r="A52" s="21"/>
      <c r="C52" s="8"/>
      <c r="E52" s="8"/>
      <c r="F52" s="7" t="s">
        <v>50</v>
      </c>
      <c r="G52" s="62"/>
      <c r="H52" s="62"/>
      <c r="I52" s="7"/>
      <c r="J52" s="62"/>
      <c r="K52" s="30" t="s">
        <v>22</v>
      </c>
    </row>
    <row r="53" spans="1:12" s="30" customFormat="1" ht="12.75" x14ac:dyDescent="0.2">
      <c r="F53" s="8"/>
      <c r="G53" s="9"/>
      <c r="H53" s="14"/>
      <c r="I53" s="29"/>
      <c r="J53" s="14"/>
      <c r="L53" s="14"/>
    </row>
    <row r="54" spans="1:12" s="30" customFormat="1" ht="12.75" x14ac:dyDescent="0.2">
      <c r="F54" s="8"/>
      <c r="G54" s="9"/>
      <c r="H54" s="14"/>
      <c r="I54" s="29"/>
      <c r="J54" s="14"/>
      <c r="L54" s="14"/>
    </row>
    <row r="55" spans="1:12" s="30" customFormat="1" ht="12.75" x14ac:dyDescent="0.2">
      <c r="F55" s="8"/>
      <c r="G55" s="9"/>
      <c r="H55" s="14"/>
      <c r="I55" s="29"/>
      <c r="J55" s="14"/>
      <c r="L55" s="14"/>
    </row>
  </sheetData>
  <autoFilter ref="A19:L46" xr:uid="{00000000-0001-0000-0000-000000000000}"/>
  <mergeCells count="11">
    <mergeCell ref="A20:L20"/>
    <mergeCell ref="B40:K42"/>
    <mergeCell ref="A9:L9"/>
    <mergeCell ref="A10:L10"/>
    <mergeCell ref="A12:L12"/>
    <mergeCell ref="A16:A18"/>
    <mergeCell ref="B16:B18"/>
    <mergeCell ref="C16:D17"/>
    <mergeCell ref="E16:H17"/>
    <mergeCell ref="I16:L17"/>
    <mergeCell ref="A11:L11"/>
  </mergeCells>
  <printOptions horizontalCentered="1"/>
  <pageMargins left="0.31496062992125984" right="0.31496062992125984" top="0.23622047244094491" bottom="0.28000000000000003" header="0.31496062992125984" footer="0.31496062992125984"/>
  <pageSetup paperSize="9" scale="85" orientation="landscape" blackAndWhite="1" horizontalDpi="300" verticalDpi="300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ДВ</vt:lpstr>
      <vt:lpstr>Лист3</vt:lpstr>
      <vt:lpstr>Должности</vt:lpstr>
      <vt:lpstr>единицы</vt:lpstr>
      <vt:lpstr>ДВ!Заголовки_для_печати</vt:lpstr>
      <vt:lpstr>ДВ!Область_печати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Babynina Anastasiya</cp:lastModifiedBy>
  <cp:lastPrinted>2024-04-11T02:10:16Z</cp:lastPrinted>
  <dcterms:created xsi:type="dcterms:W3CDTF">2006-08-12T07:51:40Z</dcterms:created>
  <dcterms:modified xsi:type="dcterms:W3CDTF">2024-04-11T06:40:12Z</dcterms:modified>
</cp:coreProperties>
</file>